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005" yWindow="495" windowWidth="27795" windowHeight="16440" tabRatio="0"/>
  </bookViews>
  <sheets>
    <sheet name="TDSheet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23" i="1"/>
  <c r="AK23" l="1"/>
  <c r="AL25" s="1"/>
  <c r="AL26" s="1"/>
  <c r="AL27" l="1"/>
  <c r="B28"/>
</calcChain>
</file>

<file path=xl/sharedStrings.xml><?xml version="1.0" encoding="utf-8"?>
<sst xmlns="http://schemas.openxmlformats.org/spreadsheetml/2006/main" count="46" uniqueCount="44">
  <si>
    <t>КРАСНОЯРСКОЕ ОТДЕЛЕНИЕ N 8646 ПАО СБЕРБАНК г. Красноярск</t>
  </si>
  <si>
    <t>БИК</t>
  </si>
  <si>
    <t>040407627</t>
  </si>
  <si>
    <t>Сч. №</t>
  </si>
  <si>
    <t>30101810800000000627</t>
  </si>
  <si>
    <t>Банк получателя</t>
  </si>
  <si>
    <t>ИНН</t>
  </si>
  <si>
    <t>2460048358</t>
  </si>
  <si>
    <t>КПП</t>
  </si>
  <si>
    <t>246001001</t>
  </si>
  <si>
    <t>40702810231120000901</t>
  </si>
  <si>
    <t>ООО "Сибуголь"</t>
  </si>
  <si>
    <t>Получатель</t>
  </si>
  <si>
    <t>Поставщик
(Исполнитель):</t>
  </si>
  <si>
    <t>ООО "Сибуголь", ИНН 2460048358, КПП 246001001, 660001, Красноярский край, Красноярск г, Менжинского ул, дом № 12, корпус г, тел.: (391) 243-29-38</t>
  </si>
  <si>
    <t>Покупатель
(Заказчик):</t>
  </si>
  <si>
    <t>Основание:</t>
  </si>
  <si>
    <t>№</t>
  </si>
  <si>
    <t>Товары (работы, услуги)</t>
  </si>
  <si>
    <t>Кол-во</t>
  </si>
  <si>
    <t>Ед.</t>
  </si>
  <si>
    <t>Цена</t>
  </si>
  <si>
    <t>Сумма</t>
  </si>
  <si>
    <t>1</t>
  </si>
  <si>
    <t>т</t>
  </si>
  <si>
    <t>Итого:</t>
  </si>
  <si>
    <t>В том числе НДС 20%:</t>
  </si>
  <si>
    <t>Всего к оплате:</t>
  </si>
  <si>
    <t>Оплата данного счета означает согласие с условиями поставки товара.</t>
  </si>
  <si>
    <t>Уведомление об оплате обязательно, в противном случае не гарантируется наличие товара на складе.</t>
  </si>
  <si>
    <t>Товар отпускается по факту прихода денег на р/с Поставщика, самовывозом, при наличии доверенности и паспорта.</t>
  </si>
  <si>
    <t>Счет на оплату</t>
  </si>
  <si>
    <t>Доверенность на получение фасованной продукции
отправлять на эл. адрес: dover@sibugol.com</t>
  </si>
  <si>
    <t>Уголь 3БОМ расфасованного в тару по 1000 кг</t>
  </si>
  <si>
    <t>Уголь 3БПК (уч.Восточный)</t>
  </si>
  <si>
    <t>Уголь 3БР</t>
  </si>
  <si>
    <t>Уголь 3БОМ (уч.Новый)</t>
  </si>
  <si>
    <t>Уголь 3БОМ (уч.Восточный)</t>
  </si>
  <si>
    <t>Уголь 3БПК (уч.Новый)</t>
  </si>
  <si>
    <t>Уголь 3БМС расфасованного в тару по 1000 кг</t>
  </si>
  <si>
    <t>Уголь 3БМС расфасованного в тару по 20 кг</t>
  </si>
  <si>
    <t>Уголь 3БОМ расфасованного в тару по 20 кг</t>
  </si>
  <si>
    <t>Данные покупателя</t>
  </si>
  <si>
    <t>Данные договора</t>
  </si>
</sst>
</file>

<file path=xl/styles.xml><?xml version="1.0" encoding="utf-8"?>
<styleSheet xmlns="http://schemas.openxmlformats.org/spreadsheetml/2006/main">
  <fonts count="6">
    <font>
      <sz val="8"/>
      <name val="Arial"/>
    </font>
    <font>
      <sz val="8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4" fillId="0" borderId="0" xfId="0" applyFont="1" applyAlignment="1">
      <alignment horizontal="right" vertical="top"/>
    </xf>
    <xf numFmtId="0" fontId="0" fillId="0" borderId="2" xfId="0" applyBorder="1" applyAlignment="1" applyProtection="1">
      <alignment vertical="top" wrapText="1"/>
      <protection locked="0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13" xfId="0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top"/>
    </xf>
    <xf numFmtId="1" fontId="0" fillId="0" borderId="2" xfId="0" applyNumberFormat="1" applyBorder="1" applyAlignment="1" applyProtection="1">
      <alignment horizontal="right" vertical="top"/>
      <protection locked="0"/>
    </xf>
    <xf numFmtId="0" fontId="0" fillId="0" borderId="2" xfId="0" applyBorder="1" applyAlignment="1">
      <alignment horizontal="left" vertical="top"/>
    </xf>
    <xf numFmtId="4" fontId="0" fillId="0" borderId="2" xfId="0" applyNumberFormat="1" applyBorder="1" applyAlignment="1" applyProtection="1">
      <alignment horizontal="right" vertical="top"/>
      <protection hidden="1"/>
    </xf>
    <xf numFmtId="4" fontId="0" fillId="0" borderId="18" xfId="0" applyNumberFormat="1" applyBorder="1" applyAlignment="1" applyProtection="1">
      <alignment horizontal="right" vertical="top"/>
      <protection hidden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20" xfId="0" applyBorder="1" applyAlignment="1" applyProtection="1">
      <alignment horizontal="left" vertical="top" wrapText="1"/>
      <protection locked="0"/>
    </xf>
    <xf numFmtId="0" fontId="0" fillId="0" borderId="21" xfId="0" applyBorder="1" applyAlignment="1" applyProtection="1">
      <alignment horizontal="left" vertical="top" wrapText="1"/>
      <protection locked="0"/>
    </xf>
    <xf numFmtId="0" fontId="0" fillId="0" borderId="22" xfId="0" applyBorder="1" applyAlignment="1" applyProtection="1">
      <alignment horizontal="left" vertical="top" wrapText="1"/>
      <protection locked="0"/>
    </xf>
    <xf numFmtId="4" fontId="4" fillId="0" borderId="0" xfId="0" applyNumberFormat="1" applyFont="1" applyAlignment="1" applyProtection="1">
      <alignment horizontal="right" vertical="top"/>
      <protection hidden="1"/>
    </xf>
    <xf numFmtId="0" fontId="2" fillId="0" borderId="0" xfId="0" applyFont="1" applyAlignment="1" applyProtection="1">
      <alignment horizontal="left"/>
      <protection hidden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0</xdr:rowOff>
    </xdr:from>
    <xdr:to>
      <xdr:col>8</xdr:col>
      <xdr:colOff>95250</xdr:colOff>
      <xdr:row>8</xdr:row>
      <xdr:rowOff>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66675</xdr:colOff>
      <xdr:row>36</xdr:row>
      <xdr:rowOff>47625</xdr:rowOff>
    </xdr:from>
    <xdr:to>
      <xdr:col>44</xdr:col>
      <xdr:colOff>66675</xdr:colOff>
      <xdr:row>46</xdr:row>
      <xdr:rowOff>104775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3662</xdr:colOff>
      <xdr:row>48</xdr:row>
      <xdr:rowOff>319453</xdr:rowOff>
    </xdr:from>
    <xdr:to>
      <xdr:col>44</xdr:col>
      <xdr:colOff>21979</xdr:colOff>
      <xdr:row>68</xdr:row>
      <xdr:rowOff>138478</xdr:rowOff>
    </xdr:to>
    <xdr:pic>
      <xdr:nvPicPr>
        <xdr:cNvPr id="4" name="Имя " descr="Descr 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9604" y="6986953"/>
          <a:ext cx="6026394" cy="2749794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outlinePr summaryBelow="0" summaryRight="0"/>
    <pageSetUpPr autoPageBreaks="0" fitToPage="1"/>
  </sheetPr>
  <dimension ref="A1:AS66"/>
  <sheetViews>
    <sheetView tabSelected="1" view="pageBreakPreview" topLeftCell="B1" zoomScale="130" zoomScaleNormal="100" zoomScaleSheetLayoutView="130" workbookViewId="0">
      <selection activeCell="D23" sqref="D23:W23"/>
    </sheetView>
  </sheetViews>
  <sheetFormatPr defaultColWidth="10.5" defaultRowHeight="11.45" customHeight="1"/>
  <cols>
    <col min="1" max="1" width="1.1640625" style="1" customWidth="1"/>
    <col min="2" max="2" width="3.5" style="1" customWidth="1"/>
    <col min="3" max="4" width="1.6640625" style="1" customWidth="1"/>
    <col min="5" max="5" width="3.5" style="1" customWidth="1"/>
    <col min="6" max="6" width="4.1640625" style="1" customWidth="1"/>
    <col min="7" max="7" width="2.5" style="1" customWidth="1"/>
    <col min="8" max="8" width="0.5" style="1" customWidth="1"/>
    <col min="9" max="9" width="3" style="1" customWidth="1"/>
    <col min="10" max="16" width="3.5" style="1" customWidth="1"/>
    <col min="17" max="17" width="2.6640625" style="1" customWidth="1"/>
    <col min="18" max="19" width="1.1640625" style="1" customWidth="1"/>
    <col min="20" max="21" width="2.6640625" style="1" customWidth="1"/>
    <col min="22" max="22" width="2.1640625" style="1" customWidth="1"/>
    <col min="23" max="23" width="1.1640625" style="1" customWidth="1"/>
    <col min="24" max="24" width="0.1640625" style="1" customWidth="1"/>
    <col min="25" max="25" width="3.1640625" style="1" customWidth="1"/>
    <col min="26" max="26" width="2.1640625" style="1" customWidth="1"/>
    <col min="27" max="27" width="1.1640625" style="1" customWidth="1"/>
    <col min="28" max="28" width="2.1640625" style="1" customWidth="1"/>
    <col min="29" max="29" width="1.1640625" style="1" customWidth="1"/>
    <col min="30" max="30" width="4" style="1" customWidth="1"/>
    <col min="31" max="32" width="1.6640625" style="1" customWidth="1"/>
    <col min="33" max="35" width="3.5" style="1" customWidth="1"/>
    <col min="36" max="36" width="2.1640625" style="1" customWidth="1"/>
    <col min="37" max="37" width="0.1640625" style="1" customWidth="1"/>
    <col min="38" max="38" width="1" style="1" customWidth="1"/>
    <col min="39" max="42" width="3.5" style="1" customWidth="1"/>
    <col min="43" max="43" width="1.1640625" style="1" customWidth="1"/>
    <col min="44" max="44" width="0.6640625" style="1" customWidth="1"/>
    <col min="45" max="45" width="2.1640625" style="1" customWidth="1"/>
  </cols>
  <sheetData>
    <row r="1" spans="2:44" ht="11.1" customHeight="1"/>
    <row r="2" spans="2:44" ht="12.95" customHeight="1">
      <c r="J2" s="8" t="s">
        <v>0</v>
      </c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11" t="s">
        <v>1</v>
      </c>
      <c r="AE2" s="11"/>
      <c r="AF2" s="11"/>
      <c r="AG2" s="12" t="s">
        <v>2</v>
      </c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</row>
    <row r="3" spans="2:44" ht="12" customHeight="1">
      <c r="J3" s="9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3" t="s">
        <v>3</v>
      </c>
      <c r="AE3" s="13"/>
      <c r="AF3" s="13"/>
      <c r="AG3" s="17" t="s">
        <v>4</v>
      </c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</row>
    <row r="4" spans="2:44" ht="11.1" customHeight="1">
      <c r="J4" s="2" t="s">
        <v>5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14"/>
      <c r="AE4" s="15"/>
      <c r="AF4" s="16"/>
      <c r="AG4" s="14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6"/>
    </row>
    <row r="5" spans="2:44" ht="12.95" customHeight="1">
      <c r="J5" s="24" t="s">
        <v>6</v>
      </c>
      <c r="K5" s="24"/>
      <c r="L5" s="25" t="s">
        <v>7</v>
      </c>
      <c r="M5" s="25"/>
      <c r="N5" s="25"/>
      <c r="O5" s="25"/>
      <c r="P5" s="25"/>
      <c r="Q5" s="25"/>
      <c r="R5" s="24" t="s">
        <v>8</v>
      </c>
      <c r="S5" s="24"/>
      <c r="T5" s="24"/>
      <c r="U5" s="25" t="s">
        <v>9</v>
      </c>
      <c r="V5" s="25"/>
      <c r="W5" s="25"/>
      <c r="X5" s="25"/>
      <c r="Y5" s="25"/>
      <c r="Z5" s="25"/>
      <c r="AA5" s="25"/>
      <c r="AB5" s="25"/>
      <c r="AC5" s="25"/>
      <c r="AD5" s="13" t="s">
        <v>3</v>
      </c>
      <c r="AE5" s="13"/>
      <c r="AF5" s="13"/>
      <c r="AG5" s="13" t="s">
        <v>10</v>
      </c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</row>
    <row r="6" spans="2:44" ht="11.1" customHeight="1">
      <c r="J6" s="8" t="s">
        <v>11</v>
      </c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18"/>
      <c r="AE6" s="19"/>
      <c r="AF6" s="20"/>
      <c r="AG6" s="18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20"/>
    </row>
    <row r="7" spans="2:44" s="1" customFormat="1" ht="15" customHeight="1">
      <c r="J7" s="9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8"/>
      <c r="AE7" s="19"/>
      <c r="AF7" s="20"/>
      <c r="AG7" s="18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20"/>
    </row>
    <row r="8" spans="2:44" ht="11.1" customHeight="1">
      <c r="J8" s="21" t="s">
        <v>12</v>
      </c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14"/>
      <c r="AE8" s="15"/>
      <c r="AF8" s="16"/>
      <c r="AG8" s="14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6"/>
    </row>
    <row r="10" spans="2:44" ht="11.1" customHeight="1">
      <c r="B10" s="22" t="s">
        <v>31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</row>
    <row r="11" spans="2:44" ht="11.1" customHeight="1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</row>
    <row r="12" spans="2:44" s="1" customFormat="1" ht="6.95" customHeight="1"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</row>
    <row r="13" spans="2:44" s="1" customFormat="1" ht="6.95" customHeight="1"/>
    <row r="14" spans="2:44" ht="14.1" customHeight="1">
      <c r="B14" s="10" t="s">
        <v>13</v>
      </c>
      <c r="C14" s="10"/>
      <c r="D14" s="10"/>
      <c r="E14" s="10"/>
      <c r="F14" s="10"/>
      <c r="G14" s="26" t="s">
        <v>14</v>
      </c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</row>
    <row r="15" spans="2:44" s="1" customFormat="1" ht="11.1" customHeight="1">
      <c r="B15" s="19"/>
      <c r="C15" s="19"/>
      <c r="D15" s="19"/>
      <c r="E15" s="19"/>
      <c r="F15" s="19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</row>
    <row r="16" spans="2:44" s="1" customFormat="1" ht="6.95" customHeight="1"/>
    <row r="17" spans="2:44" ht="14.1" customHeight="1">
      <c r="B17" s="10" t="s">
        <v>15</v>
      </c>
      <c r="C17" s="10"/>
      <c r="D17" s="10"/>
      <c r="E17" s="10"/>
      <c r="F17" s="10"/>
      <c r="G17" s="27" t="s">
        <v>42</v>
      </c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</row>
    <row r="18" spans="2:44" s="1" customFormat="1" ht="11.1" customHeight="1">
      <c r="B18" s="19"/>
      <c r="C18" s="19"/>
      <c r="D18" s="19"/>
      <c r="E18" s="19"/>
      <c r="F18" s="19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</row>
    <row r="19" spans="2:44" s="1" customFormat="1" ht="6.95" customHeight="1"/>
    <row r="20" spans="2:44" ht="12.95" customHeight="1">
      <c r="B20" s="19" t="s">
        <v>16</v>
      </c>
      <c r="C20" s="19"/>
      <c r="D20" s="19"/>
      <c r="E20" s="19"/>
      <c r="F20" s="19"/>
      <c r="G20" s="27" t="s">
        <v>43</v>
      </c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</row>
    <row r="21" spans="2:44" s="1" customFormat="1" ht="6.95" customHeight="1"/>
    <row r="22" spans="2:44" ht="12.95" customHeight="1">
      <c r="B22" s="34" t="s">
        <v>17</v>
      </c>
      <c r="C22" s="34"/>
      <c r="D22" s="35" t="s">
        <v>18</v>
      </c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 t="s">
        <v>19</v>
      </c>
      <c r="Z22" s="35"/>
      <c r="AA22" s="35"/>
      <c r="AB22" s="35"/>
      <c r="AC22" s="35" t="s">
        <v>20</v>
      </c>
      <c r="AD22" s="35"/>
      <c r="AE22" s="35"/>
      <c r="AF22" s="35" t="s">
        <v>21</v>
      </c>
      <c r="AG22" s="35"/>
      <c r="AH22" s="35"/>
      <c r="AI22" s="35"/>
      <c r="AJ22" s="35"/>
      <c r="AK22" s="28" t="s">
        <v>22</v>
      </c>
      <c r="AL22" s="28"/>
      <c r="AM22" s="28"/>
      <c r="AN22" s="28"/>
      <c r="AO22" s="28"/>
      <c r="AP22" s="28"/>
      <c r="AQ22" s="28"/>
    </row>
    <row r="23" spans="2:44" ht="11.1" customHeight="1" thickBot="1">
      <c r="B23" s="29" t="s">
        <v>23</v>
      </c>
      <c r="C23" s="29"/>
      <c r="D23" s="36" t="s">
        <v>35</v>
      </c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8"/>
      <c r="X23" s="7"/>
      <c r="Y23" s="30">
        <v>1</v>
      </c>
      <c r="Z23" s="30"/>
      <c r="AA23" s="30"/>
      <c r="AB23" s="30"/>
      <c r="AC23" s="31" t="s">
        <v>24</v>
      </c>
      <c r="AD23" s="31"/>
      <c r="AE23" s="31"/>
      <c r="AF23" s="32">
        <f>IF(D23="Уголь 3БР",900,IF(D23="Уголь 3БПК (уч.Восточный)",1500,IF(D23="Уголь 3БОМ (уч.Восточный)",1500,IF(D23="Уголь 3БПК (уч.Новый)",1500,IF(D23="Уголь 3БОМ (уч.Новый)",1500,IF(D23="Уголь 3БМС расфасованного в тару по 1000 кг",3100,IF(D23="Уголь 3БОМ расфасованного в тару по 1000 кг",3100,IF(D23="Уголь 3БМС расфасованного в тару по 20 кг",4000,IF(D23="Уголь 3БОМ расфасованного в тару по 20 кг",4000,"0")))))))))</f>
        <v>900</v>
      </c>
      <c r="AG23" s="32"/>
      <c r="AH23" s="32"/>
      <c r="AI23" s="32"/>
      <c r="AJ23" s="32"/>
      <c r="AK23" s="33">
        <f>AF23*Y23</f>
        <v>900</v>
      </c>
      <c r="AL23" s="33"/>
      <c r="AM23" s="33"/>
      <c r="AN23" s="33"/>
      <c r="AO23" s="33"/>
      <c r="AP23" s="33"/>
      <c r="AQ23" s="33"/>
    </row>
    <row r="24" spans="2:44" s="1" customFormat="1" ht="6.95" customHeight="1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2:44" ht="12.95" customHeight="1"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 t="s">
        <v>25</v>
      </c>
      <c r="AL25" s="39">
        <f>AK23</f>
        <v>900</v>
      </c>
      <c r="AM25" s="39"/>
      <c r="AN25" s="39"/>
      <c r="AO25" s="39"/>
      <c r="AP25" s="39"/>
      <c r="AQ25" s="39"/>
    </row>
    <row r="26" spans="2:44" ht="12.95" customHeight="1"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 t="s">
        <v>26</v>
      </c>
      <c r="AL26" s="39">
        <f>AL25/120*20</f>
        <v>150</v>
      </c>
      <c r="AM26" s="39"/>
      <c r="AN26" s="39"/>
      <c r="AO26" s="39"/>
      <c r="AP26" s="39"/>
      <c r="AQ26" s="39"/>
    </row>
    <row r="27" spans="2:44" ht="12.95" customHeight="1"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 t="s">
        <v>27</v>
      </c>
      <c r="AL27" s="39">
        <f>AL25</f>
        <v>900</v>
      </c>
      <c r="AM27" s="39"/>
      <c r="AN27" s="39"/>
      <c r="AO27" s="39"/>
      <c r="AP27" s="39"/>
      <c r="AQ27" s="39"/>
    </row>
    <row r="28" spans="2:44" ht="12.95" customHeight="1">
      <c r="B28" s="40" t="str">
        <f>"Всего наименований 1, на сумму " &amp;AK23&amp;" руб."</f>
        <v>Всего наименований 1, на сумму 900 руб.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</row>
    <row r="29" spans="2:44" ht="12.95" customHeight="1"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</row>
    <row r="30" spans="2:44" s="1" customFormat="1" ht="6.95" customHeight="1"/>
    <row r="31" spans="2:44" ht="12" customHeight="1"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</row>
    <row r="32" spans="2:44" s="1" customFormat="1" ht="12" customHeight="1">
      <c r="B32" s="42" t="s">
        <v>28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</row>
    <row r="33" spans="2:44" s="1" customFormat="1" ht="12" customHeight="1">
      <c r="B33" s="42" t="s">
        <v>29</v>
      </c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</row>
    <row r="34" spans="2:44" s="1" customFormat="1" ht="24" customHeight="1">
      <c r="B34" s="42" t="s">
        <v>30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</row>
    <row r="35" spans="2:44" s="1" customFormat="1" ht="6.95" customHeight="1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</row>
    <row r="37" spans="2:44" ht="11.1" customHeight="1"/>
    <row r="38" spans="2:44" ht="11.1" customHeight="1"/>
    <row r="39" spans="2:44" ht="11.1" customHeight="1"/>
    <row r="40" spans="2:44" ht="11.1" customHeight="1"/>
    <row r="41" spans="2:44" ht="11.1" customHeight="1"/>
    <row r="42" spans="2:44" ht="11.1" customHeight="1"/>
    <row r="43" spans="2:44" ht="11.1" customHeight="1"/>
    <row r="44" spans="2:44" ht="11.1" customHeight="1"/>
    <row r="45" spans="2:44" ht="11.1" customHeight="1"/>
    <row r="46" spans="2:44" ht="11.1" customHeight="1"/>
    <row r="47" spans="2:44" ht="11.1" customHeight="1"/>
    <row r="48" spans="2:44" ht="11.1" customHeight="1"/>
    <row r="49" spans="2:29" ht="26.1" customHeight="1">
      <c r="B49" s="43" t="s">
        <v>32</v>
      </c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</row>
    <row r="50" spans="2:29" ht="11.45" customHeight="1">
      <c r="E50" t="s">
        <v>35</v>
      </c>
    </row>
    <row r="51" spans="2:29" ht="11.45" customHeight="1">
      <c r="E51" t="s">
        <v>34</v>
      </c>
    </row>
    <row r="52" spans="2:29" ht="11.45" customHeight="1">
      <c r="E52" t="s">
        <v>37</v>
      </c>
    </row>
    <row r="53" spans="2:29" ht="11.45" customHeight="1">
      <c r="E53" t="s">
        <v>38</v>
      </c>
    </row>
    <row r="54" spans="2:29" ht="11.45" customHeight="1">
      <c r="E54" t="s">
        <v>36</v>
      </c>
    </row>
    <row r="55" spans="2:29" ht="11.1" customHeight="1">
      <c r="E55" t="s">
        <v>39</v>
      </c>
    </row>
    <row r="56" spans="2:29" ht="11.1" customHeight="1">
      <c r="E56" t="s">
        <v>33</v>
      </c>
    </row>
    <row r="57" spans="2:29" ht="11.1" customHeight="1">
      <c r="E57" t="s">
        <v>40</v>
      </c>
    </row>
    <row r="58" spans="2:29" ht="11.1" customHeight="1">
      <c r="E58" t="s">
        <v>41</v>
      </c>
    </row>
    <row r="59" spans="2:29" ht="11.1" customHeight="1"/>
    <row r="60" spans="2:29" ht="11.1" customHeight="1"/>
    <row r="61" spans="2:29" ht="11.1" customHeight="1"/>
    <row r="62" spans="2:29" ht="11.1" customHeight="1"/>
    <row r="63" spans="2:29" ht="11.1" customHeight="1"/>
    <row r="64" spans="2:29" ht="11.1" customHeight="1"/>
    <row r="65" ht="11.1" customHeight="1"/>
    <row r="66" ht="11.1" customHeight="1"/>
  </sheetData>
  <sheetProtection password="C761" sheet="1" objects="1" scenarios="1" formatCells="0" formatColumns="0" formatRows="0" insertColumns="0" insertRows="0" insertHyperlinks="0" deleteColumns="0" deleteRows="0" sort="0" autoFilter="0" pivotTables="0"/>
  <mergeCells count="43">
    <mergeCell ref="B31:AR31"/>
    <mergeCell ref="B32:AR32"/>
    <mergeCell ref="B33:AR33"/>
    <mergeCell ref="B34:AR34"/>
    <mergeCell ref="B49:AC49"/>
    <mergeCell ref="AL25:AQ25"/>
    <mergeCell ref="AL26:AQ26"/>
    <mergeCell ref="AL27:AQ27"/>
    <mergeCell ref="B28:AR28"/>
    <mergeCell ref="B29:AP29"/>
    <mergeCell ref="AK22:AQ22"/>
    <mergeCell ref="B23:C23"/>
    <mergeCell ref="Y23:AB23"/>
    <mergeCell ref="AC23:AE23"/>
    <mergeCell ref="AF23:AJ23"/>
    <mergeCell ref="AK23:AQ23"/>
    <mergeCell ref="B22:C22"/>
    <mergeCell ref="D22:X22"/>
    <mergeCell ref="Y22:AB22"/>
    <mergeCell ref="AC22:AE22"/>
    <mergeCell ref="AF22:AJ22"/>
    <mergeCell ref="D23:W23"/>
    <mergeCell ref="B14:F15"/>
    <mergeCell ref="G14:AR15"/>
    <mergeCell ref="B17:F18"/>
    <mergeCell ref="G17:AR18"/>
    <mergeCell ref="B20:F20"/>
    <mergeCell ref="G20:AR20"/>
    <mergeCell ref="AG5:AR8"/>
    <mergeCell ref="J6:AC7"/>
    <mergeCell ref="J8:AC8"/>
    <mergeCell ref="B10:AR11"/>
    <mergeCell ref="B12:AR12"/>
    <mergeCell ref="J5:K5"/>
    <mergeCell ref="L5:Q5"/>
    <mergeCell ref="R5:T5"/>
    <mergeCell ref="U5:AC5"/>
    <mergeCell ref="AD5:AF8"/>
    <mergeCell ref="J2:AC3"/>
    <mergeCell ref="AD2:AF2"/>
    <mergeCell ref="AG2:AR2"/>
    <mergeCell ref="AD3:AF4"/>
    <mergeCell ref="AG3:AR4"/>
  </mergeCells>
  <dataValidations count="1">
    <dataValidation type="list" allowBlank="1" showInputMessage="1" showErrorMessage="1" sqref="D23 X23">
      <formula1>$E$50:$E$58</formula1>
    </dataValidation>
  </dataValidations>
  <pageMargins left="0.39370078740157483" right="0.39370078740157483" top="0.39370078740157483" bottom="0.39370078740157483" header="0" footer="0"/>
  <pageSetup fitToHeight="0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Еловских</dc:creator>
  <cp:lastModifiedBy>Еловских</cp:lastModifiedBy>
  <cp:lastPrinted>2021-10-07T07:01:03Z</cp:lastPrinted>
  <dcterms:created xsi:type="dcterms:W3CDTF">2021-10-07T05:00:45Z</dcterms:created>
  <dcterms:modified xsi:type="dcterms:W3CDTF">2023-11-16T07:29:17Z</dcterms:modified>
</cp:coreProperties>
</file>